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5" i="1" l="1"/>
  <c r="L25" i="1" s="1"/>
  <c r="H25" i="1"/>
</calcChain>
</file>

<file path=xl/sharedStrings.xml><?xml version="1.0" encoding="utf-8"?>
<sst xmlns="http://schemas.openxmlformats.org/spreadsheetml/2006/main" count="127" uniqueCount="43">
  <si>
    <t>Full product description</t>
  </si>
  <si>
    <t>Product Code</t>
  </si>
  <si>
    <t>BBE Date</t>
  </si>
  <si>
    <t>Use By Date</t>
  </si>
  <si>
    <t>Language on Packaging</t>
  </si>
  <si>
    <t>Unit size/weight</t>
  </si>
  <si>
    <t xml:space="preserve">Units available </t>
  </si>
  <si>
    <t>Units per case</t>
  </si>
  <si>
    <t xml:space="preserve">Cases per pallet </t>
  </si>
  <si>
    <t>Inner Barcode</t>
  </si>
  <si>
    <t>Outer Barcode</t>
  </si>
  <si>
    <t>Restrictions (Channel, Retailer, Country)</t>
  </si>
  <si>
    <t>Lixir Elderflower &amp; Lemon</t>
  </si>
  <si>
    <t>LIX20024EL</t>
  </si>
  <si>
    <t>English</t>
  </si>
  <si>
    <t>RRP per Unit</t>
  </si>
  <si>
    <t>200ml</t>
  </si>
  <si>
    <t>Lixir Rhubarb &amp; Ginger</t>
  </si>
  <si>
    <t>Lixir Blood Orange &amp; Cinnamon</t>
  </si>
  <si>
    <t>Lixir Pink Grapefruit</t>
  </si>
  <si>
    <t>Lixir Soda Water</t>
  </si>
  <si>
    <t>Lixir Ginger Ale</t>
  </si>
  <si>
    <t>Lixir Ginger Beer</t>
  </si>
  <si>
    <t>LIX20024RG</t>
  </si>
  <si>
    <t>LIX20024BOC</t>
  </si>
  <si>
    <t xml:space="preserve"> LIX20024PG</t>
  </si>
  <si>
    <t>LIX20024SO</t>
  </si>
  <si>
    <t>LIX20024GA</t>
  </si>
  <si>
    <t>LIX20024GB</t>
  </si>
  <si>
    <t>No of Cases</t>
  </si>
  <si>
    <t>No of pallets</t>
  </si>
  <si>
    <t>Total</t>
  </si>
  <si>
    <t>Can not be sold in the UK , Ireland , Belgium, Estonia, Sweden &amp; Malta</t>
  </si>
  <si>
    <t>LIXIR TONIC WATER</t>
  </si>
  <si>
    <t>TARIC (HS)codes :</t>
  </si>
  <si>
    <t xml:space="preserve">Tonics, Ginger Ale &amp; Ginger Beer </t>
  </si>
  <si>
    <t>Soda water</t>
  </si>
  <si>
    <r>
      <rPr>
        <b/>
        <sz val="10"/>
        <color theme="1"/>
        <rFont val="Calibri (Textkörper)"/>
      </rPr>
      <t>Ingredients:</t>
    </r>
    <r>
      <rPr>
        <sz val="10"/>
        <color theme="1"/>
        <rFont val="Calibri (Textkörper)"/>
      </rPr>
      <t xml:space="preserve"> Water, Bicarbonate of Soda.
</t>
    </r>
    <r>
      <rPr>
        <b/>
        <sz val="10"/>
        <color theme="1"/>
        <rFont val="Calibri (Textkörper)"/>
      </rPr>
      <t>Nutritional Facts:</t>
    </r>
    <r>
      <rPr>
        <sz val="10"/>
        <color theme="1"/>
        <rFont val="Calibri (Textkörper)"/>
      </rPr>
      <t xml:space="preserve"> Average per 100ml Energy: 0kJ, 0kcal; Total Fat: 0g of which saturates: 0g; Carbohydrate: 0g of which sugars: 0g; Protein: 0g; Salt: 0g.</t>
    </r>
  </si>
  <si>
    <r>
      <rPr>
        <b/>
        <sz val="10"/>
        <color theme="1"/>
        <rFont val="Calibri (Textkörper)"/>
      </rPr>
      <t>Ingredients:</t>
    </r>
    <r>
      <rPr>
        <sz val="10"/>
        <color theme="1"/>
        <rFont val="Calibri (Textkörper)"/>
      </rPr>
      <t xml:space="preserve"> Water, Fructose, Acid: Citric Acid, Natural Flavourings including Quinine.
</t>
    </r>
    <r>
      <rPr>
        <b/>
        <sz val="10"/>
        <color theme="1"/>
        <rFont val="Calibri (Textkörper)"/>
      </rPr>
      <t>Nutritional Facts:</t>
    </r>
    <r>
      <rPr>
        <sz val="10"/>
        <color theme="1"/>
        <rFont val="Calibri (Textkörper)"/>
      </rPr>
      <t xml:space="preserve"> Average per 100ml Energy: 87kJ, 21kcal; Total Fat: 0g of which saturates: 0g; Carbohydrate: 4.8g of which sugars: 4.8g; Protein: 0g; Salt: 0g.</t>
    </r>
  </si>
  <si>
    <r>
      <rPr>
        <b/>
        <sz val="10"/>
        <color theme="1"/>
        <rFont val="Calibri (Textkörper)"/>
      </rPr>
      <t>Ingredients:</t>
    </r>
    <r>
      <rPr>
        <sz val="10"/>
        <color theme="1"/>
        <rFont val="Calibri (Textkörper)"/>
      </rPr>
      <t xml:space="preserve"> Water, Fructose, Acid: Citric Acid, Natural Flavourings including Quinine.
</t>
    </r>
    <r>
      <rPr>
        <b/>
        <sz val="10"/>
        <color theme="1"/>
        <rFont val="Calibri (Textkörper)"/>
      </rPr>
      <t>Nutritional Facts:</t>
    </r>
    <r>
      <rPr>
        <sz val="10"/>
        <color theme="1"/>
        <rFont val="Calibri (Textkörper)"/>
      </rPr>
      <t xml:space="preserve"> Average per 100ml Energy: 93kJ, 22kcal; Total Fat: 0g of which saturates: 0g; Carbohydrate: 4.9g of which sugars: 4.9g; Protein: 0g; Salt: 0g.</t>
    </r>
  </si>
  <si>
    <r>
      <rPr>
        <b/>
        <sz val="10"/>
        <color theme="1"/>
        <rFont val="Calibri"/>
        <family val="2"/>
        <scheme val="minor"/>
      </rPr>
      <t>Ingredients:</t>
    </r>
    <r>
      <rPr>
        <sz val="10"/>
        <color theme="1"/>
        <rFont val="Calibri"/>
        <family val="2"/>
        <scheme val="minor"/>
      </rPr>
      <t xml:space="preserve"> Water, Fructose, Acid: Citric Acid, Natural Flavourings including Quinine.
</t>
    </r>
    <r>
      <rPr>
        <b/>
        <sz val="10"/>
        <color theme="1"/>
        <rFont val="Calibri"/>
        <family val="2"/>
        <scheme val="minor"/>
      </rPr>
      <t>Nutritional Facts:</t>
    </r>
    <r>
      <rPr>
        <sz val="10"/>
        <color theme="1"/>
        <rFont val="Calibri"/>
        <family val="2"/>
        <scheme val="minor"/>
      </rPr>
      <t xml:space="preserve"> Average per 100ml Energy: 91kJ, 21kcal; Total Fat: 0g of which saturates: 0g; Carbohydrate: 4.9g of which sugars: 4.9g; Protein: 0g; Salt: 0g.</t>
    </r>
  </si>
  <si>
    <r>
      <rPr>
        <b/>
        <sz val="10"/>
        <color theme="1"/>
        <rFont val="Calibri"/>
        <family val="2"/>
        <scheme val="minor"/>
      </rPr>
      <t>Ingredients:</t>
    </r>
    <r>
      <rPr>
        <sz val="10"/>
        <color theme="1"/>
        <rFont val="Calibri"/>
        <family val="2"/>
        <scheme val="minor"/>
      </rPr>
      <t xml:space="preserve"> Water, Fructose, Acid: Citric Acid, Natural Ginger Flavouring with other Natural Flavourings, Caramel.
</t>
    </r>
    <r>
      <rPr>
        <b/>
        <sz val="10"/>
        <color theme="1"/>
        <rFont val="Calibri"/>
        <family val="2"/>
        <scheme val="minor"/>
      </rPr>
      <t>Nutritional Facts:</t>
    </r>
    <r>
      <rPr>
        <sz val="10"/>
        <color theme="1"/>
        <rFont val="Calibri"/>
        <family val="2"/>
        <scheme val="minor"/>
      </rPr>
      <t xml:space="preserve"> Average per 100ml Energy: 90kJ, 21kcal; Total Fat: 0g of which saturates: 0g; Carbohydrate: 4.8g of which sugars: 4.8g; Protein: 0g; Salt: 0g.</t>
    </r>
  </si>
  <si>
    <r>
      <rPr>
        <b/>
        <sz val="10"/>
        <color theme="1"/>
        <rFont val="Calibri"/>
        <family val="2"/>
        <scheme val="minor"/>
      </rPr>
      <t>Ingredients:</t>
    </r>
    <r>
      <rPr>
        <sz val="10"/>
        <color theme="1"/>
        <rFont val="Calibri"/>
        <family val="2"/>
        <scheme val="minor"/>
      </rPr>
      <t xml:space="preserve"> Water, Fructose, Acid: Citric Acid, Natural Ginger Flavouring with other Natural Flavourings.
</t>
    </r>
    <r>
      <rPr>
        <b/>
        <sz val="10"/>
        <color theme="1"/>
        <rFont val="Calibri"/>
        <family val="2"/>
        <scheme val="minor"/>
      </rPr>
      <t>Nutritional Facts:</t>
    </r>
    <r>
      <rPr>
        <sz val="10"/>
        <color theme="1"/>
        <rFont val="Calibri"/>
        <family val="2"/>
        <scheme val="minor"/>
      </rPr>
      <t xml:space="preserve"> Average per 100ml Energy: 92kJ, 22kcal; Total Fat: 0g of which saturates: 0g; Carbohydrate: 4.8g of which sugars: 4.8g; Protein: 0g; Salt: 0g.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</si>
</sst>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14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name val="PT Sans Narrow"/>
      <family val="2"/>
    </font>
    <font>
      <b/>
      <sz val="14"/>
      <color theme="1"/>
      <name val="PT Sans Narrow"/>
      <family val="2"/>
    </font>
    <font>
      <sz val="14"/>
      <name val="PT Sans Narrow"/>
      <family val="2"/>
    </font>
    <font>
      <sz val="14"/>
      <color theme="1"/>
      <name val="PT Sans Narrow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 (Textkörper)"/>
    </font>
    <font>
      <b/>
      <sz val="10"/>
      <color theme="1"/>
      <name val="Calibri (Textkörper)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ADF6"/>
        <bgColor indexed="64"/>
      </patternFill>
    </fill>
    <fill>
      <patternFill patternType="solid">
        <fgColor rgb="FFF9606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4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4" fontId="6" fillId="4" borderId="4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4" fontId="6" fillId="5" borderId="4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14" fontId="6" fillId="5" borderId="7" xfId="0" applyNumberFormat="1" applyFont="1" applyFill="1" applyBorder="1" applyAlignment="1">
      <alignment horizontal="center"/>
    </xf>
    <xf numFmtId="164" fontId="6" fillId="5" borderId="7" xfId="0" applyNumberFormat="1" applyFont="1" applyFill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14" fontId="6" fillId="6" borderId="4" xfId="0" applyNumberFormat="1" applyFont="1" applyFill="1" applyBorder="1" applyAlignment="1">
      <alignment horizontal="center"/>
    </xf>
    <xf numFmtId="164" fontId="6" fillId="6" borderId="4" xfId="0" applyNumberFormat="1" applyFont="1" applyFill="1" applyBorder="1" applyAlignment="1">
      <alignment horizontal="center"/>
    </xf>
    <xf numFmtId="1" fontId="7" fillId="6" borderId="1" xfId="0" applyNumberFormat="1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14" fontId="6" fillId="7" borderId="4" xfId="0" applyNumberFormat="1" applyFont="1" applyFill="1" applyBorder="1" applyAlignment="1">
      <alignment horizontal="center"/>
    </xf>
    <xf numFmtId="164" fontId="6" fillId="7" borderId="4" xfId="0" applyNumberFormat="1" applyFont="1" applyFill="1" applyBorder="1" applyAlignment="1">
      <alignment horizontal="center"/>
    </xf>
    <xf numFmtId="1" fontId="7" fillId="7" borderId="3" xfId="0" applyNumberFormat="1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1" fontId="7" fillId="7" borderId="1" xfId="0" applyNumberFormat="1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14" fontId="6" fillId="8" borderId="4" xfId="0" applyNumberFormat="1" applyFont="1" applyFill="1" applyBorder="1" applyAlignment="1">
      <alignment horizontal="center"/>
    </xf>
    <xf numFmtId="164" fontId="6" fillId="8" borderId="4" xfId="0" applyNumberFormat="1" applyFont="1" applyFill="1" applyBorder="1" applyAlignment="1">
      <alignment horizontal="center"/>
    </xf>
    <xf numFmtId="1" fontId="7" fillId="8" borderId="1" xfId="0" applyNumberFormat="1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3" fillId="9" borderId="0" xfId="1" applyFill="1"/>
    <xf numFmtId="0" fontId="2" fillId="9" borderId="0" xfId="0" applyFont="1" applyFill="1"/>
    <xf numFmtId="0" fontId="9" fillId="9" borderId="0" xfId="0" applyFont="1" applyFill="1"/>
    <xf numFmtId="0" fontId="4" fillId="9" borderId="3" xfId="0" applyFont="1" applyFill="1" applyBorder="1" applyAlignment="1">
      <alignment horizontal="center"/>
    </xf>
    <xf numFmtId="0" fontId="8" fillId="9" borderId="0" xfId="0" applyFont="1" applyFill="1"/>
    <xf numFmtId="0" fontId="1" fillId="9" borderId="0" xfId="0" applyFont="1" applyFill="1" applyAlignment="1">
      <alignment vertical="center" wrapText="1"/>
    </xf>
    <xf numFmtId="0" fontId="2" fillId="9" borderId="0" xfId="0" applyFont="1" applyFill="1" applyAlignment="1">
      <alignment vertical="center" wrapText="1"/>
    </xf>
    <xf numFmtId="0" fontId="12" fillId="7" borderId="9" xfId="0" applyFont="1" applyFill="1" applyBorder="1" applyAlignment="1">
      <alignment horizontal="left" vertical="top" wrapText="1"/>
    </xf>
    <xf numFmtId="0" fontId="12" fillId="7" borderId="10" xfId="0" applyFont="1" applyFill="1" applyBorder="1" applyAlignment="1">
      <alignment horizontal="left" vertical="top" wrapText="1"/>
    </xf>
    <xf numFmtId="0" fontId="12" fillId="7" borderId="11" xfId="0" applyFont="1" applyFill="1" applyBorder="1" applyAlignment="1">
      <alignment horizontal="left" vertical="top" wrapText="1"/>
    </xf>
    <xf numFmtId="0" fontId="12" fillId="7" borderId="5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12" fillId="7" borderId="7" xfId="0" applyFont="1" applyFill="1" applyBorder="1" applyAlignment="1">
      <alignment horizontal="left" vertical="top" wrapText="1"/>
    </xf>
    <xf numFmtId="0" fontId="12" fillId="7" borderId="12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horizontal="left" vertical="top" wrapText="1"/>
    </xf>
    <xf numFmtId="0" fontId="12" fillId="7" borderId="4" xfId="0" applyFont="1" applyFill="1" applyBorder="1" applyAlignment="1">
      <alignment horizontal="left" vertical="top" wrapText="1"/>
    </xf>
    <xf numFmtId="0" fontId="12" fillId="8" borderId="9" xfId="0" applyFont="1" applyFill="1" applyBorder="1" applyAlignment="1">
      <alignment horizontal="left" vertical="top" wrapText="1"/>
    </xf>
    <xf numFmtId="0" fontId="12" fillId="8" borderId="10" xfId="0" applyFont="1" applyFill="1" applyBorder="1" applyAlignment="1">
      <alignment horizontal="left" vertical="top" wrapText="1"/>
    </xf>
    <xf numFmtId="0" fontId="12" fillId="8" borderId="11" xfId="0" applyFont="1" applyFill="1" applyBorder="1" applyAlignment="1">
      <alignment horizontal="left" vertical="top" wrapText="1"/>
    </xf>
    <xf numFmtId="0" fontId="12" fillId="8" borderId="5" xfId="0" applyFont="1" applyFill="1" applyBorder="1" applyAlignment="1">
      <alignment horizontal="left" vertical="top" wrapText="1"/>
    </xf>
    <xf numFmtId="0" fontId="12" fillId="8" borderId="0" xfId="0" applyFont="1" applyFill="1" applyAlignment="1">
      <alignment horizontal="left" vertical="top" wrapText="1"/>
    </xf>
    <xf numFmtId="0" fontId="12" fillId="8" borderId="7" xfId="0" applyFont="1" applyFill="1" applyBorder="1" applyAlignment="1">
      <alignment horizontal="left" vertical="top" wrapText="1"/>
    </xf>
    <xf numFmtId="0" fontId="12" fillId="8" borderId="12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left" vertical="top" wrapText="1"/>
    </xf>
    <xf numFmtId="0" fontId="12" fillId="8" borderId="4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10" fillId="6" borderId="9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0" fontId="2" fillId="6" borderId="11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2" fillId="6" borderId="7" xfId="0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top" wrapText="1"/>
    </xf>
    <xf numFmtId="0" fontId="2" fillId="6" borderId="1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12" fillId="4" borderId="10" xfId="0" applyFont="1" applyFill="1" applyBorder="1" applyAlignment="1">
      <alignment horizontal="left" vertical="top" wrapText="1"/>
    </xf>
    <xf numFmtId="0" fontId="12" fillId="4" borderId="11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12" xfId="0" applyFont="1" applyFill="1" applyBorder="1" applyAlignment="1">
      <alignment horizontal="left" vertical="top" wrapText="1"/>
    </xf>
    <xf numFmtId="0" fontId="12" fillId="4" borderId="1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11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0" xfId="0" applyFont="1" applyFill="1" applyAlignment="1">
      <alignment horizontal="left" vertical="top" wrapText="1"/>
    </xf>
    <xf numFmtId="0" fontId="12" fillId="5" borderId="7" xfId="0" applyFont="1" applyFill="1" applyBorder="1" applyAlignment="1">
      <alignment horizontal="left" vertical="top" wrapText="1"/>
    </xf>
    <xf numFmtId="0" fontId="12" fillId="5" borderId="12" xfId="0" applyFont="1" applyFill="1" applyBorder="1" applyAlignment="1">
      <alignment horizontal="left" vertical="top" wrapText="1"/>
    </xf>
    <xf numFmtId="0" fontId="12" fillId="5" borderId="13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606A"/>
      <color rgb="FFF3ADF6"/>
      <color rgb="FFF3D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163280</xdr:rowOff>
    </xdr:from>
    <xdr:to>
      <xdr:col>3</xdr:col>
      <xdr:colOff>106456</xdr:colOff>
      <xdr:row>53</xdr:row>
      <xdr:rowOff>179288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784CBA96-BE44-89F5-88C9-0EED44BBB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02280"/>
          <a:ext cx="5080000" cy="5178185"/>
        </a:xfrm>
        <a:prstGeom prst="rect">
          <a:avLst/>
        </a:prstGeom>
      </xdr:spPr>
    </xdr:pic>
    <xdr:clientData/>
  </xdr:twoCellAnchor>
  <xdr:twoCellAnchor editAs="oneCell">
    <xdr:from>
      <xdr:col>0</xdr:col>
      <xdr:colOff>1522399</xdr:colOff>
      <xdr:row>27</xdr:row>
      <xdr:rowOff>165952</xdr:rowOff>
    </xdr:from>
    <xdr:to>
      <xdr:col>4</xdr:col>
      <xdr:colOff>396475</xdr:colOff>
      <xdr:row>53</xdr:row>
      <xdr:rowOff>180893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5B6340BF-EB0A-10A2-AA16-63DDCCE04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399" y="7404952"/>
          <a:ext cx="5085870" cy="5177118"/>
        </a:xfrm>
        <a:prstGeom prst="rect">
          <a:avLst/>
        </a:prstGeom>
      </xdr:spPr>
    </xdr:pic>
    <xdr:clientData/>
  </xdr:twoCellAnchor>
  <xdr:twoCellAnchor editAs="oneCell">
    <xdr:from>
      <xdr:col>1</xdr:col>
      <xdr:colOff>370329</xdr:colOff>
      <xdr:row>27</xdr:row>
      <xdr:rowOff>165953</xdr:rowOff>
    </xdr:from>
    <xdr:to>
      <xdr:col>6</xdr:col>
      <xdr:colOff>196905</xdr:colOff>
      <xdr:row>53</xdr:row>
      <xdr:rowOff>180894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F5F028EF-B337-25CE-3AB2-01B5BC23C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74682" y="7404953"/>
          <a:ext cx="5089605" cy="5177118"/>
        </a:xfrm>
        <a:prstGeom prst="rect">
          <a:avLst/>
        </a:prstGeom>
      </xdr:spPr>
    </xdr:pic>
    <xdr:clientData/>
  </xdr:twoCellAnchor>
  <xdr:twoCellAnchor editAs="oneCell">
    <xdr:from>
      <xdr:col>2</xdr:col>
      <xdr:colOff>814826</xdr:colOff>
      <xdr:row>27</xdr:row>
      <xdr:rowOff>165952</xdr:rowOff>
    </xdr:from>
    <xdr:to>
      <xdr:col>7</xdr:col>
      <xdr:colOff>550687</xdr:colOff>
      <xdr:row>53</xdr:row>
      <xdr:rowOff>180893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BDF0FB60-F70E-96C1-06E6-BA0602AD6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7591" y="7404952"/>
          <a:ext cx="5088537" cy="5177118"/>
        </a:xfrm>
        <a:prstGeom prst="rect">
          <a:avLst/>
        </a:prstGeom>
      </xdr:spPr>
    </xdr:pic>
    <xdr:clientData/>
  </xdr:twoCellAnchor>
  <xdr:twoCellAnchor editAs="oneCell">
    <xdr:from>
      <xdr:col>4</xdr:col>
      <xdr:colOff>324970</xdr:colOff>
      <xdr:row>27</xdr:row>
      <xdr:rowOff>156883</xdr:rowOff>
    </xdr:from>
    <xdr:to>
      <xdr:col>9</xdr:col>
      <xdr:colOff>920509</xdr:colOff>
      <xdr:row>53</xdr:row>
      <xdr:rowOff>171824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1412E8B8-B657-A393-31B7-D4C5CC39E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54911" y="7395883"/>
          <a:ext cx="5084802" cy="5177118"/>
        </a:xfrm>
        <a:prstGeom prst="rect">
          <a:avLst/>
        </a:prstGeom>
      </xdr:spPr>
    </xdr:pic>
    <xdr:clientData/>
  </xdr:twoCellAnchor>
  <xdr:twoCellAnchor editAs="oneCell">
    <xdr:from>
      <xdr:col>6</xdr:col>
      <xdr:colOff>134470</xdr:colOff>
      <xdr:row>27</xdr:row>
      <xdr:rowOff>155813</xdr:rowOff>
    </xdr:from>
    <xdr:to>
      <xdr:col>11</xdr:col>
      <xdr:colOff>442898</xdr:colOff>
      <xdr:row>53</xdr:row>
      <xdr:rowOff>171821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3652BAA2-0E1A-2272-3FD7-86B285B89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19999" y="7394813"/>
          <a:ext cx="5082134" cy="5178185"/>
        </a:xfrm>
        <a:prstGeom prst="rect">
          <a:avLst/>
        </a:prstGeom>
      </xdr:spPr>
    </xdr:pic>
    <xdr:clientData/>
  </xdr:twoCellAnchor>
  <xdr:twoCellAnchor editAs="oneCell">
    <xdr:from>
      <xdr:col>7</xdr:col>
      <xdr:colOff>614185</xdr:colOff>
      <xdr:row>27</xdr:row>
      <xdr:rowOff>148341</xdr:rowOff>
    </xdr:from>
    <xdr:to>
      <xdr:col>12</xdr:col>
      <xdr:colOff>886328</xdr:colOff>
      <xdr:row>53</xdr:row>
      <xdr:rowOff>164349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2B82D21E-3116-2D80-F8B9-32F4BF2E5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15714" y="7387341"/>
          <a:ext cx="5083202" cy="5178185"/>
        </a:xfrm>
        <a:prstGeom prst="rect">
          <a:avLst/>
        </a:prstGeom>
      </xdr:spPr>
    </xdr:pic>
    <xdr:clientData/>
  </xdr:twoCellAnchor>
  <xdr:twoCellAnchor editAs="oneCell">
    <xdr:from>
      <xdr:col>11</xdr:col>
      <xdr:colOff>1052284</xdr:colOff>
      <xdr:row>29</xdr:row>
      <xdr:rowOff>18144</xdr:rowOff>
    </xdr:from>
    <xdr:to>
      <xdr:col>14</xdr:col>
      <xdr:colOff>3067621</xdr:colOff>
      <xdr:row>47</xdr:row>
      <xdr:rowOff>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A06DD35F-4C09-05CA-63E8-CB985B946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298713" y="7620001"/>
          <a:ext cx="6361351" cy="3410856"/>
        </a:xfrm>
        <a:prstGeom prst="rect">
          <a:avLst/>
        </a:prstGeom>
      </xdr:spPr>
    </xdr:pic>
    <xdr:clientData/>
  </xdr:twoCellAnchor>
  <xdr:twoCellAnchor editAs="oneCell">
    <xdr:from>
      <xdr:col>0</xdr:col>
      <xdr:colOff>2629648</xdr:colOff>
      <xdr:row>0</xdr:row>
      <xdr:rowOff>0</xdr:rowOff>
    </xdr:from>
    <xdr:to>
      <xdr:col>1</xdr:col>
      <xdr:colOff>717176</xdr:colOff>
      <xdr:row>2</xdr:row>
      <xdr:rowOff>231587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4FFFEF08-94C9-1097-1F13-1F56C2A3C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29648" y="0"/>
          <a:ext cx="791881" cy="791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7"/>
  <sheetViews>
    <sheetView tabSelected="1" zoomScale="170" zoomScaleNormal="170" workbookViewId="0">
      <selection activeCell="A14" sqref="A14"/>
    </sheetView>
  </sheetViews>
  <sheetFormatPr defaultColWidth="9.140625" defaultRowHeight="15"/>
  <cols>
    <col min="1" max="1" width="35.42578125" style="1" customWidth="1"/>
    <col min="2" max="2" width="13.7109375" style="1" bestFit="1" customWidth="1"/>
    <col min="3" max="4" width="16.5703125" style="1" customWidth="1"/>
    <col min="5" max="5" width="13.42578125" style="1" customWidth="1"/>
    <col min="6" max="6" width="9.42578125" style="1" customWidth="1"/>
    <col min="7" max="7" width="13.28515625" style="1" customWidth="1"/>
    <col min="8" max="8" width="11.42578125" style="1" customWidth="1"/>
    <col min="9" max="9" width="10.140625" style="1" customWidth="1"/>
    <col min="10" max="12" width="13.85546875" style="1" customWidth="1"/>
    <col min="13" max="13" width="21" style="1" customWidth="1"/>
    <col min="14" max="14" width="22.85546875" style="1" customWidth="1"/>
    <col min="15" max="15" width="64.42578125" style="1" bestFit="1" customWidth="1"/>
    <col min="16" max="16384" width="9.140625" style="1"/>
  </cols>
  <sheetData>
    <row r="1" spans="1:24" s="61" customFormat="1">
      <c r="A1" s="60"/>
    </row>
    <row r="2" spans="1:24" s="61" customFormat="1" ht="28.5">
      <c r="A2" s="62" t="s">
        <v>33</v>
      </c>
    </row>
    <row r="3" spans="1:24" s="61" customFormat="1" ht="21.75" customHeight="1" thickBot="1"/>
    <row r="4" spans="1:24" ht="72.75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15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29</v>
      </c>
      <c r="L4" s="3" t="s">
        <v>30</v>
      </c>
      <c r="M4" s="4" t="s">
        <v>9</v>
      </c>
      <c r="N4" s="4" t="s">
        <v>10</v>
      </c>
      <c r="O4" s="5" t="s">
        <v>11</v>
      </c>
    </row>
    <row r="5" spans="1:24" ht="18.75" thickBot="1">
      <c r="A5" s="17" t="s">
        <v>12</v>
      </c>
      <c r="B5" s="18" t="s">
        <v>13</v>
      </c>
      <c r="C5" s="19">
        <v>45238</v>
      </c>
      <c r="D5" s="19">
        <v>45238</v>
      </c>
      <c r="E5" s="18" t="s">
        <v>14</v>
      </c>
      <c r="F5" s="20">
        <v>1.5</v>
      </c>
      <c r="G5" s="18" t="s">
        <v>16</v>
      </c>
      <c r="H5" s="18">
        <f>K5*I5</f>
        <v>37632</v>
      </c>
      <c r="I5" s="18">
        <v>24</v>
      </c>
      <c r="J5" s="18">
        <v>112</v>
      </c>
      <c r="K5" s="18">
        <v>1568</v>
      </c>
      <c r="L5" s="18">
        <f>K5/J5</f>
        <v>14</v>
      </c>
      <c r="M5" s="21">
        <v>5060573610032</v>
      </c>
      <c r="N5" s="21">
        <v>15060573610039</v>
      </c>
      <c r="O5" s="22" t="s">
        <v>32</v>
      </c>
      <c r="P5" s="91" t="s">
        <v>38</v>
      </c>
      <c r="Q5" s="92"/>
      <c r="R5" s="92"/>
      <c r="S5" s="92"/>
      <c r="T5" s="92"/>
      <c r="U5" s="92"/>
      <c r="V5" s="92"/>
      <c r="W5" s="92"/>
      <c r="X5" s="93"/>
    </row>
    <row r="6" spans="1:24" ht="18.75" thickBot="1">
      <c r="A6" s="17" t="s">
        <v>12</v>
      </c>
      <c r="B6" s="18" t="s">
        <v>13</v>
      </c>
      <c r="C6" s="19">
        <v>45275</v>
      </c>
      <c r="D6" s="19">
        <v>45275</v>
      </c>
      <c r="E6" s="18" t="s">
        <v>14</v>
      </c>
      <c r="F6" s="20">
        <v>1.5</v>
      </c>
      <c r="G6" s="18" t="s">
        <v>16</v>
      </c>
      <c r="H6" s="18">
        <f t="shared" ref="H6:H24" si="0">K6*I6</f>
        <v>23808</v>
      </c>
      <c r="I6" s="18">
        <v>24</v>
      </c>
      <c r="J6" s="18">
        <v>112</v>
      </c>
      <c r="K6" s="18">
        <v>992</v>
      </c>
      <c r="L6" s="18">
        <f t="shared" ref="L6:L24" si="1">K6/J6</f>
        <v>8.8571428571428577</v>
      </c>
      <c r="M6" s="21">
        <v>5060573610032</v>
      </c>
      <c r="N6" s="21">
        <v>15060573610039</v>
      </c>
      <c r="O6" s="22" t="s">
        <v>32</v>
      </c>
      <c r="P6" s="94"/>
      <c r="Q6" s="95"/>
      <c r="R6" s="95"/>
      <c r="S6" s="95"/>
      <c r="T6" s="95"/>
      <c r="U6" s="95"/>
      <c r="V6" s="95"/>
      <c r="W6" s="95"/>
      <c r="X6" s="96"/>
    </row>
    <row r="7" spans="1:24" ht="18.75" thickBot="1">
      <c r="A7" s="17" t="s">
        <v>12</v>
      </c>
      <c r="B7" s="18" t="s">
        <v>13</v>
      </c>
      <c r="C7" s="19">
        <v>45155</v>
      </c>
      <c r="D7" s="19">
        <v>45155</v>
      </c>
      <c r="E7" s="18" t="s">
        <v>14</v>
      </c>
      <c r="F7" s="20">
        <v>1.5</v>
      </c>
      <c r="G7" s="18" t="s">
        <v>16</v>
      </c>
      <c r="H7" s="18">
        <f t="shared" si="0"/>
        <v>768</v>
      </c>
      <c r="I7" s="18">
        <v>24</v>
      </c>
      <c r="J7" s="18">
        <v>112</v>
      </c>
      <c r="K7" s="18">
        <v>32</v>
      </c>
      <c r="L7" s="18">
        <f t="shared" si="1"/>
        <v>0.2857142857142857</v>
      </c>
      <c r="M7" s="21">
        <v>5060573610032</v>
      </c>
      <c r="N7" s="21">
        <v>15060573610039</v>
      </c>
      <c r="O7" s="22" t="s">
        <v>32</v>
      </c>
      <c r="P7" s="97"/>
      <c r="Q7" s="98"/>
      <c r="R7" s="98"/>
      <c r="S7" s="98"/>
      <c r="T7" s="98"/>
      <c r="U7" s="98"/>
      <c r="V7" s="98"/>
      <c r="W7" s="98"/>
      <c r="X7" s="99"/>
    </row>
    <row r="8" spans="1:24" ht="18.75" thickBot="1">
      <c r="A8" s="41" t="s">
        <v>17</v>
      </c>
      <c r="B8" s="42" t="s">
        <v>23</v>
      </c>
      <c r="C8" s="43">
        <v>45145</v>
      </c>
      <c r="D8" s="43">
        <v>45145</v>
      </c>
      <c r="E8" s="42" t="s">
        <v>14</v>
      </c>
      <c r="F8" s="44">
        <v>1.5</v>
      </c>
      <c r="G8" s="42" t="s">
        <v>16</v>
      </c>
      <c r="H8" s="42">
        <f t="shared" si="0"/>
        <v>23976</v>
      </c>
      <c r="I8" s="42">
        <v>24</v>
      </c>
      <c r="J8" s="42">
        <v>112</v>
      </c>
      <c r="K8" s="42">
        <v>999</v>
      </c>
      <c r="L8" s="42">
        <f t="shared" si="1"/>
        <v>8.9196428571428577</v>
      </c>
      <c r="M8" s="45">
        <v>5060573610025</v>
      </c>
      <c r="N8" s="45">
        <v>15060573610022</v>
      </c>
      <c r="O8" s="46" t="s">
        <v>32</v>
      </c>
      <c r="P8" s="100" t="s">
        <v>39</v>
      </c>
      <c r="Q8" s="101"/>
      <c r="R8" s="101"/>
      <c r="S8" s="101"/>
      <c r="T8" s="101"/>
      <c r="U8" s="101"/>
      <c r="V8" s="101"/>
      <c r="W8" s="101"/>
      <c r="X8" s="102"/>
    </row>
    <row r="9" spans="1:24" ht="18.75" thickBot="1">
      <c r="A9" s="41" t="s">
        <v>17</v>
      </c>
      <c r="B9" s="42" t="s">
        <v>23</v>
      </c>
      <c r="C9" s="43">
        <v>45247</v>
      </c>
      <c r="D9" s="43">
        <v>45247</v>
      </c>
      <c r="E9" s="42" t="s">
        <v>14</v>
      </c>
      <c r="F9" s="44">
        <v>1.5</v>
      </c>
      <c r="G9" s="42" t="s">
        <v>16</v>
      </c>
      <c r="H9" s="42">
        <f t="shared" si="0"/>
        <v>17856</v>
      </c>
      <c r="I9" s="42">
        <v>24</v>
      </c>
      <c r="J9" s="42">
        <v>112</v>
      </c>
      <c r="K9" s="42">
        <v>744</v>
      </c>
      <c r="L9" s="42">
        <f t="shared" si="1"/>
        <v>6.6428571428571432</v>
      </c>
      <c r="M9" s="45">
        <v>5060573610025</v>
      </c>
      <c r="N9" s="45">
        <v>15060573610022</v>
      </c>
      <c r="O9" s="46" t="s">
        <v>32</v>
      </c>
      <c r="P9" s="103"/>
      <c r="Q9" s="104"/>
      <c r="R9" s="104"/>
      <c r="S9" s="104"/>
      <c r="T9" s="104"/>
      <c r="U9" s="104"/>
      <c r="V9" s="104"/>
      <c r="W9" s="104"/>
      <c r="X9" s="105"/>
    </row>
    <row r="10" spans="1:24" ht="18.75" thickBot="1">
      <c r="A10" s="41" t="s">
        <v>17</v>
      </c>
      <c r="B10" s="42" t="s">
        <v>23</v>
      </c>
      <c r="C10" s="43">
        <v>45276</v>
      </c>
      <c r="D10" s="43">
        <v>45276</v>
      </c>
      <c r="E10" s="42" t="s">
        <v>14</v>
      </c>
      <c r="F10" s="44">
        <v>1.5</v>
      </c>
      <c r="G10" s="42" t="s">
        <v>16</v>
      </c>
      <c r="H10" s="42">
        <f t="shared" si="0"/>
        <v>10752</v>
      </c>
      <c r="I10" s="42">
        <v>24</v>
      </c>
      <c r="J10" s="42">
        <v>112</v>
      </c>
      <c r="K10" s="42">
        <v>448</v>
      </c>
      <c r="L10" s="42">
        <f t="shared" si="1"/>
        <v>4</v>
      </c>
      <c r="M10" s="45">
        <v>5060573610025</v>
      </c>
      <c r="N10" s="45">
        <v>15060573610022</v>
      </c>
      <c r="O10" s="46" t="s">
        <v>32</v>
      </c>
      <c r="P10" s="106"/>
      <c r="Q10" s="107"/>
      <c r="R10" s="107"/>
      <c r="S10" s="107"/>
      <c r="T10" s="107"/>
      <c r="U10" s="107"/>
      <c r="V10" s="107"/>
      <c r="W10" s="107"/>
      <c r="X10" s="108"/>
    </row>
    <row r="11" spans="1:24" ht="18.75" thickBot="1">
      <c r="A11" s="23" t="s">
        <v>18</v>
      </c>
      <c r="B11" s="24" t="s">
        <v>24</v>
      </c>
      <c r="C11" s="25">
        <v>45160</v>
      </c>
      <c r="D11" s="25">
        <v>45160</v>
      </c>
      <c r="E11" s="24" t="s">
        <v>14</v>
      </c>
      <c r="F11" s="26">
        <v>1.5</v>
      </c>
      <c r="G11" s="24" t="s">
        <v>16</v>
      </c>
      <c r="H11" s="24">
        <f t="shared" si="0"/>
        <v>7704</v>
      </c>
      <c r="I11" s="24">
        <v>24</v>
      </c>
      <c r="J11" s="24">
        <v>112</v>
      </c>
      <c r="K11" s="24">
        <v>321</v>
      </c>
      <c r="L11" s="24">
        <f t="shared" si="1"/>
        <v>2.8660714285714284</v>
      </c>
      <c r="M11" s="27">
        <v>5060573610049</v>
      </c>
      <c r="N11" s="27">
        <v>15060573610046</v>
      </c>
      <c r="O11" s="28" t="s">
        <v>32</v>
      </c>
      <c r="P11" s="109" t="s">
        <v>40</v>
      </c>
      <c r="Q11" s="110"/>
      <c r="R11" s="110"/>
      <c r="S11" s="110"/>
      <c r="T11" s="110"/>
      <c r="U11" s="110"/>
      <c r="V11" s="110"/>
      <c r="W11" s="110"/>
      <c r="X11" s="111"/>
    </row>
    <row r="12" spans="1:24" ht="18.75" thickBot="1">
      <c r="A12" s="23" t="s">
        <v>18</v>
      </c>
      <c r="B12" s="24" t="s">
        <v>24</v>
      </c>
      <c r="C12" s="25">
        <v>45329</v>
      </c>
      <c r="D12" s="25">
        <v>45329</v>
      </c>
      <c r="E12" s="24" t="s">
        <v>14</v>
      </c>
      <c r="F12" s="26">
        <v>1.5</v>
      </c>
      <c r="G12" s="24" t="s">
        <v>16</v>
      </c>
      <c r="H12" s="24">
        <f t="shared" si="0"/>
        <v>10752</v>
      </c>
      <c r="I12" s="24">
        <v>24</v>
      </c>
      <c r="J12" s="24">
        <v>112</v>
      </c>
      <c r="K12" s="24">
        <v>448</v>
      </c>
      <c r="L12" s="24">
        <f t="shared" si="1"/>
        <v>4</v>
      </c>
      <c r="M12" s="27">
        <v>5060573610049</v>
      </c>
      <c r="N12" s="27">
        <v>15060573610046</v>
      </c>
      <c r="O12" s="28" t="s">
        <v>32</v>
      </c>
      <c r="P12" s="112"/>
      <c r="Q12" s="113"/>
      <c r="R12" s="113"/>
      <c r="S12" s="113"/>
      <c r="T12" s="113"/>
      <c r="U12" s="113"/>
      <c r="V12" s="113"/>
      <c r="W12" s="113"/>
      <c r="X12" s="114"/>
    </row>
    <row r="13" spans="1:24" ht="18.75" thickBot="1">
      <c r="A13" s="23" t="s">
        <v>18</v>
      </c>
      <c r="B13" s="24" t="s">
        <v>24</v>
      </c>
      <c r="C13" s="25">
        <v>45398</v>
      </c>
      <c r="D13" s="25">
        <v>45398</v>
      </c>
      <c r="E13" s="24" t="s">
        <v>14</v>
      </c>
      <c r="F13" s="26">
        <v>1.5</v>
      </c>
      <c r="G13" s="24" t="s">
        <v>16</v>
      </c>
      <c r="H13" s="24">
        <f t="shared" si="0"/>
        <v>23160</v>
      </c>
      <c r="I13" s="24">
        <v>24</v>
      </c>
      <c r="J13" s="24">
        <v>112</v>
      </c>
      <c r="K13" s="24">
        <v>965</v>
      </c>
      <c r="L13" s="24">
        <f t="shared" si="1"/>
        <v>8.6160714285714288</v>
      </c>
      <c r="M13" s="27">
        <v>5060573610049</v>
      </c>
      <c r="N13" s="27">
        <v>15060573610046</v>
      </c>
      <c r="O13" s="28" t="s">
        <v>32</v>
      </c>
      <c r="P13" s="115"/>
      <c r="Q13" s="116"/>
      <c r="R13" s="116"/>
      <c r="S13" s="116"/>
      <c r="T13" s="116"/>
      <c r="U13" s="116"/>
      <c r="V13" s="116"/>
      <c r="W13" s="116"/>
      <c r="X13" s="117"/>
    </row>
    <row r="14" spans="1:24" ht="18.75" thickBot="1">
      <c r="A14" s="29" t="s">
        <v>19</v>
      </c>
      <c r="B14" s="30" t="s">
        <v>25</v>
      </c>
      <c r="C14" s="31">
        <v>45148</v>
      </c>
      <c r="D14" s="31">
        <v>45148</v>
      </c>
      <c r="E14" s="30" t="s">
        <v>14</v>
      </c>
      <c r="F14" s="32">
        <v>1.5</v>
      </c>
      <c r="G14" s="30" t="s">
        <v>16</v>
      </c>
      <c r="H14" s="30">
        <f t="shared" si="0"/>
        <v>3504</v>
      </c>
      <c r="I14" s="30">
        <v>24</v>
      </c>
      <c r="J14" s="30">
        <v>112</v>
      </c>
      <c r="K14" s="30">
        <v>146</v>
      </c>
      <c r="L14" s="30">
        <f t="shared" si="1"/>
        <v>1.3035714285714286</v>
      </c>
      <c r="M14" s="33">
        <v>5060573610094</v>
      </c>
      <c r="N14" s="33">
        <v>15060573610091</v>
      </c>
      <c r="O14" s="34" t="s">
        <v>32</v>
      </c>
      <c r="P14" s="118" t="s">
        <v>40</v>
      </c>
      <c r="Q14" s="119"/>
      <c r="R14" s="119"/>
      <c r="S14" s="119"/>
      <c r="T14" s="119"/>
      <c r="U14" s="119"/>
      <c r="V14" s="119"/>
      <c r="W14" s="119"/>
      <c r="X14" s="120"/>
    </row>
    <row r="15" spans="1:24" ht="18.75" thickBot="1">
      <c r="A15" s="29" t="s">
        <v>19</v>
      </c>
      <c r="B15" s="30" t="s">
        <v>25</v>
      </c>
      <c r="C15" s="31">
        <v>45239</v>
      </c>
      <c r="D15" s="31">
        <v>45239</v>
      </c>
      <c r="E15" s="30" t="s">
        <v>14</v>
      </c>
      <c r="F15" s="32">
        <v>1.5</v>
      </c>
      <c r="G15" s="30" t="s">
        <v>16</v>
      </c>
      <c r="H15" s="30">
        <f t="shared" si="0"/>
        <v>2688</v>
      </c>
      <c r="I15" s="30">
        <v>24</v>
      </c>
      <c r="J15" s="30">
        <v>112</v>
      </c>
      <c r="K15" s="30">
        <v>112</v>
      </c>
      <c r="L15" s="30">
        <f t="shared" si="1"/>
        <v>1</v>
      </c>
      <c r="M15" s="33">
        <v>5060573610094</v>
      </c>
      <c r="N15" s="33">
        <v>15060573610091</v>
      </c>
      <c r="O15" s="34" t="s">
        <v>32</v>
      </c>
      <c r="P15" s="121"/>
      <c r="Q15" s="122"/>
      <c r="R15" s="122"/>
      <c r="S15" s="122"/>
      <c r="T15" s="122"/>
      <c r="U15" s="122"/>
      <c r="V15" s="122"/>
      <c r="W15" s="122"/>
      <c r="X15" s="123"/>
    </row>
    <row r="16" spans="1:24" ht="18.75" thickBot="1">
      <c r="A16" s="35" t="s">
        <v>19</v>
      </c>
      <c r="B16" s="36" t="s">
        <v>25</v>
      </c>
      <c r="C16" s="37">
        <v>45398</v>
      </c>
      <c r="D16" s="37">
        <v>45398</v>
      </c>
      <c r="E16" s="36" t="s">
        <v>14</v>
      </c>
      <c r="F16" s="38">
        <v>1.5</v>
      </c>
      <c r="G16" s="36" t="s">
        <v>16</v>
      </c>
      <c r="H16" s="36">
        <f t="shared" si="0"/>
        <v>18816</v>
      </c>
      <c r="I16" s="36">
        <v>24</v>
      </c>
      <c r="J16" s="36">
        <v>112</v>
      </c>
      <c r="K16" s="36">
        <v>784</v>
      </c>
      <c r="L16" s="36">
        <f t="shared" si="1"/>
        <v>7</v>
      </c>
      <c r="M16" s="39">
        <v>5060573610094</v>
      </c>
      <c r="N16" s="39">
        <v>15060573610091</v>
      </c>
      <c r="O16" s="40" t="s">
        <v>32</v>
      </c>
      <c r="P16" s="124"/>
      <c r="Q16" s="125"/>
      <c r="R16" s="125"/>
      <c r="S16" s="125"/>
      <c r="T16" s="125"/>
      <c r="U16" s="125"/>
      <c r="V16" s="125"/>
      <c r="W16" s="125"/>
      <c r="X16" s="126"/>
    </row>
    <row r="17" spans="1:24" ht="20.100000000000001" customHeight="1" thickBot="1">
      <c r="A17" s="12" t="s">
        <v>20</v>
      </c>
      <c r="B17" s="13" t="s">
        <v>26</v>
      </c>
      <c r="C17" s="14">
        <v>45274</v>
      </c>
      <c r="D17" s="14">
        <v>45274</v>
      </c>
      <c r="E17" s="13" t="s">
        <v>14</v>
      </c>
      <c r="F17" s="15">
        <v>1.5</v>
      </c>
      <c r="G17" s="13" t="s">
        <v>16</v>
      </c>
      <c r="H17" s="13">
        <f t="shared" si="0"/>
        <v>9408</v>
      </c>
      <c r="I17" s="13">
        <v>24</v>
      </c>
      <c r="J17" s="13">
        <v>112</v>
      </c>
      <c r="K17" s="13">
        <v>392</v>
      </c>
      <c r="L17" s="13">
        <f t="shared" si="1"/>
        <v>3.5</v>
      </c>
      <c r="M17" s="11">
        <v>5060573610087</v>
      </c>
      <c r="N17" s="11">
        <v>15060573610084</v>
      </c>
      <c r="O17" s="16" t="s">
        <v>32</v>
      </c>
      <c r="P17" s="85" t="s">
        <v>37</v>
      </c>
      <c r="Q17" s="86"/>
      <c r="R17" s="86"/>
      <c r="S17" s="86"/>
      <c r="T17" s="86"/>
      <c r="U17" s="86"/>
      <c r="V17" s="86"/>
      <c r="W17" s="86"/>
      <c r="X17" s="87"/>
    </row>
    <row r="18" spans="1:24" ht="18.75" thickBot="1">
      <c r="A18" s="6" t="s">
        <v>20</v>
      </c>
      <c r="B18" s="7" t="s">
        <v>26</v>
      </c>
      <c r="C18" s="9">
        <v>45328</v>
      </c>
      <c r="D18" s="9">
        <v>45328</v>
      </c>
      <c r="E18" s="7" t="s">
        <v>14</v>
      </c>
      <c r="F18" s="10">
        <v>1.5</v>
      </c>
      <c r="G18" s="7" t="s">
        <v>16</v>
      </c>
      <c r="H18" s="7">
        <f t="shared" si="0"/>
        <v>13440</v>
      </c>
      <c r="I18" s="7">
        <v>24</v>
      </c>
      <c r="J18" s="7">
        <v>112</v>
      </c>
      <c r="K18" s="7">
        <v>560</v>
      </c>
      <c r="L18" s="7">
        <f t="shared" si="1"/>
        <v>5</v>
      </c>
      <c r="M18" s="11">
        <v>5060573610087</v>
      </c>
      <c r="N18" s="11">
        <v>15060573610084</v>
      </c>
      <c r="O18" s="8" t="s">
        <v>32</v>
      </c>
      <c r="P18" s="88"/>
      <c r="Q18" s="89"/>
      <c r="R18" s="89"/>
      <c r="S18" s="89"/>
      <c r="T18" s="89"/>
      <c r="U18" s="89"/>
      <c r="V18" s="89"/>
      <c r="W18" s="89"/>
      <c r="X18" s="90"/>
    </row>
    <row r="19" spans="1:24" ht="18.75" thickBot="1">
      <c r="A19" s="47" t="s">
        <v>21</v>
      </c>
      <c r="B19" s="48" t="s">
        <v>27</v>
      </c>
      <c r="C19" s="49">
        <v>45239</v>
      </c>
      <c r="D19" s="49">
        <v>45239</v>
      </c>
      <c r="E19" s="48" t="s">
        <v>14</v>
      </c>
      <c r="F19" s="50">
        <v>1.5</v>
      </c>
      <c r="G19" s="48" t="s">
        <v>16</v>
      </c>
      <c r="H19" s="48">
        <f t="shared" si="0"/>
        <v>2592</v>
      </c>
      <c r="I19" s="48">
        <v>24</v>
      </c>
      <c r="J19" s="48">
        <v>112</v>
      </c>
      <c r="K19" s="48">
        <v>108</v>
      </c>
      <c r="L19" s="48">
        <f t="shared" si="1"/>
        <v>0.9642857142857143</v>
      </c>
      <c r="M19" s="51">
        <v>5060573610063</v>
      </c>
      <c r="N19" s="51">
        <v>15060573610060</v>
      </c>
      <c r="O19" s="52" t="s">
        <v>32</v>
      </c>
      <c r="P19" s="67" t="s">
        <v>41</v>
      </c>
      <c r="Q19" s="68"/>
      <c r="R19" s="68"/>
      <c r="S19" s="68"/>
      <c r="T19" s="68"/>
      <c r="U19" s="68"/>
      <c r="V19" s="68"/>
      <c r="W19" s="68"/>
      <c r="X19" s="69"/>
    </row>
    <row r="20" spans="1:24" ht="18.75" thickBot="1">
      <c r="A20" s="47" t="s">
        <v>21</v>
      </c>
      <c r="B20" s="48" t="s">
        <v>27</v>
      </c>
      <c r="C20" s="49">
        <v>45329</v>
      </c>
      <c r="D20" s="49">
        <v>45329</v>
      </c>
      <c r="E20" s="48" t="s">
        <v>14</v>
      </c>
      <c r="F20" s="50">
        <v>1.5</v>
      </c>
      <c r="G20" s="48" t="s">
        <v>16</v>
      </c>
      <c r="H20" s="48">
        <f t="shared" si="0"/>
        <v>13440</v>
      </c>
      <c r="I20" s="48">
        <v>24</v>
      </c>
      <c r="J20" s="48">
        <v>112</v>
      </c>
      <c r="K20" s="48">
        <v>560</v>
      </c>
      <c r="L20" s="48">
        <f t="shared" si="1"/>
        <v>5</v>
      </c>
      <c r="M20" s="53">
        <v>5060573610063</v>
      </c>
      <c r="N20" s="53">
        <v>15060573610060</v>
      </c>
      <c r="O20" s="52" t="s">
        <v>32</v>
      </c>
      <c r="P20" s="70"/>
      <c r="Q20" s="71"/>
      <c r="R20" s="71"/>
      <c r="S20" s="71"/>
      <c r="T20" s="71"/>
      <c r="U20" s="71"/>
      <c r="V20" s="71"/>
      <c r="W20" s="71"/>
      <c r="X20" s="72"/>
    </row>
    <row r="21" spans="1:24" ht="18.75" thickBot="1">
      <c r="A21" s="47" t="s">
        <v>21</v>
      </c>
      <c r="B21" s="48" t="s">
        <v>27</v>
      </c>
      <c r="C21" s="49">
        <v>45399</v>
      </c>
      <c r="D21" s="49">
        <v>45399</v>
      </c>
      <c r="E21" s="48" t="s">
        <v>14</v>
      </c>
      <c r="F21" s="50">
        <v>1.5</v>
      </c>
      <c r="G21" s="48" t="s">
        <v>16</v>
      </c>
      <c r="H21" s="48">
        <f t="shared" si="0"/>
        <v>12072</v>
      </c>
      <c r="I21" s="48">
        <v>24</v>
      </c>
      <c r="J21" s="48">
        <v>112</v>
      </c>
      <c r="K21" s="48">
        <v>503</v>
      </c>
      <c r="L21" s="48">
        <f t="shared" si="1"/>
        <v>4.4910714285714288</v>
      </c>
      <c r="M21" s="53">
        <v>5060573610063</v>
      </c>
      <c r="N21" s="53">
        <v>15060573610060</v>
      </c>
      <c r="O21" s="52" t="s">
        <v>32</v>
      </c>
      <c r="P21" s="73"/>
      <c r="Q21" s="74"/>
      <c r="R21" s="74"/>
      <c r="S21" s="74"/>
      <c r="T21" s="74"/>
      <c r="U21" s="74"/>
      <c r="V21" s="74"/>
      <c r="W21" s="74"/>
      <c r="X21" s="75"/>
    </row>
    <row r="22" spans="1:24" ht="18.75" thickBot="1">
      <c r="A22" s="54" t="s">
        <v>22</v>
      </c>
      <c r="B22" s="55" t="s">
        <v>28</v>
      </c>
      <c r="C22" s="56">
        <v>45160</v>
      </c>
      <c r="D22" s="56">
        <v>45160</v>
      </c>
      <c r="E22" s="55" t="s">
        <v>14</v>
      </c>
      <c r="F22" s="57">
        <v>1.5</v>
      </c>
      <c r="G22" s="55" t="s">
        <v>16</v>
      </c>
      <c r="H22" s="55">
        <f t="shared" si="0"/>
        <v>0</v>
      </c>
      <c r="I22" s="55">
        <v>24</v>
      </c>
      <c r="J22" s="55">
        <v>112</v>
      </c>
      <c r="K22" s="55">
        <v>0</v>
      </c>
      <c r="L22" s="55">
        <f t="shared" si="1"/>
        <v>0</v>
      </c>
      <c r="M22" s="58">
        <v>5060573610070</v>
      </c>
      <c r="N22" s="58">
        <v>15060573610077</v>
      </c>
      <c r="O22" s="59" t="s">
        <v>32</v>
      </c>
      <c r="P22" s="76" t="s">
        <v>42</v>
      </c>
      <c r="Q22" s="77"/>
      <c r="R22" s="77"/>
      <c r="S22" s="77"/>
      <c r="T22" s="77"/>
      <c r="U22" s="77"/>
      <c r="V22" s="77"/>
      <c r="W22" s="77"/>
      <c r="X22" s="78"/>
    </row>
    <row r="23" spans="1:24" ht="18.75" thickBot="1">
      <c r="A23" s="54" t="s">
        <v>22</v>
      </c>
      <c r="B23" s="55" t="s">
        <v>28</v>
      </c>
      <c r="C23" s="56">
        <v>45250</v>
      </c>
      <c r="D23" s="56">
        <v>45250</v>
      </c>
      <c r="E23" s="55" t="s">
        <v>14</v>
      </c>
      <c r="F23" s="57">
        <v>1.5</v>
      </c>
      <c r="G23" s="55" t="s">
        <v>16</v>
      </c>
      <c r="H23" s="55">
        <f t="shared" si="0"/>
        <v>11616</v>
      </c>
      <c r="I23" s="55">
        <v>24</v>
      </c>
      <c r="J23" s="55">
        <v>112</v>
      </c>
      <c r="K23" s="55">
        <v>484</v>
      </c>
      <c r="L23" s="55">
        <f t="shared" si="1"/>
        <v>4.3214285714285712</v>
      </c>
      <c r="M23" s="58">
        <v>5060573610070</v>
      </c>
      <c r="N23" s="58">
        <v>15060573610077</v>
      </c>
      <c r="O23" s="59" t="s">
        <v>32</v>
      </c>
      <c r="P23" s="79"/>
      <c r="Q23" s="80"/>
      <c r="R23" s="80"/>
      <c r="S23" s="80"/>
      <c r="T23" s="80"/>
      <c r="U23" s="80"/>
      <c r="V23" s="80"/>
      <c r="W23" s="80"/>
      <c r="X23" s="81"/>
    </row>
    <row r="24" spans="1:24" ht="18.75" thickBot="1">
      <c r="A24" s="54" t="s">
        <v>22</v>
      </c>
      <c r="B24" s="55" t="s">
        <v>28</v>
      </c>
      <c r="C24" s="56">
        <v>45329</v>
      </c>
      <c r="D24" s="56">
        <v>45329</v>
      </c>
      <c r="E24" s="55" t="s">
        <v>14</v>
      </c>
      <c r="F24" s="57">
        <v>1.5</v>
      </c>
      <c r="G24" s="55" t="s">
        <v>16</v>
      </c>
      <c r="H24" s="55">
        <f t="shared" si="0"/>
        <v>11688</v>
      </c>
      <c r="I24" s="55">
        <v>24</v>
      </c>
      <c r="J24" s="55">
        <v>112</v>
      </c>
      <c r="K24" s="55">
        <v>487</v>
      </c>
      <c r="L24" s="55">
        <f t="shared" si="1"/>
        <v>4.3482142857142856</v>
      </c>
      <c r="M24" s="58">
        <v>5060573610070</v>
      </c>
      <c r="N24" s="58">
        <v>15060573610077</v>
      </c>
      <c r="O24" s="59" t="s">
        <v>32</v>
      </c>
      <c r="P24" s="82"/>
      <c r="Q24" s="83"/>
      <c r="R24" s="83"/>
      <c r="S24" s="83"/>
      <c r="T24" s="83"/>
      <c r="U24" s="83"/>
      <c r="V24" s="83"/>
      <c r="W24" s="83"/>
      <c r="X24" s="84"/>
    </row>
    <row r="25" spans="1:24" s="64" customFormat="1" ht="33.6" customHeight="1" thickBot="1">
      <c r="A25" s="63" t="s">
        <v>31</v>
      </c>
      <c r="B25" s="63"/>
      <c r="C25" s="63"/>
      <c r="D25" s="63"/>
      <c r="E25" s="63"/>
      <c r="F25" s="63"/>
      <c r="G25" s="63"/>
      <c r="H25" s="63">
        <f>SUM(H5:H24)</f>
        <v>255672</v>
      </c>
      <c r="I25" s="63"/>
      <c r="J25" s="63"/>
      <c r="K25" s="63"/>
      <c r="L25" s="63">
        <f>SUM(L5:L24)</f>
        <v>95.116071428571445</v>
      </c>
      <c r="M25" s="63"/>
      <c r="N25" s="63"/>
      <c r="O25" s="63"/>
    </row>
    <row r="26" spans="1:24" s="61" customFormat="1"/>
    <row r="27" spans="1:24" s="66" customFormat="1" ht="32.1" customHeight="1">
      <c r="A27" s="65" t="s">
        <v>34</v>
      </c>
      <c r="B27" s="65" t="s">
        <v>35</v>
      </c>
      <c r="C27" s="65"/>
      <c r="D27" s="65">
        <v>22021000</v>
      </c>
    </row>
    <row r="28" spans="1:24" s="66" customFormat="1" ht="24" customHeight="1">
      <c r="A28" s="65"/>
      <c r="B28" s="65" t="s">
        <v>36</v>
      </c>
      <c r="C28" s="65"/>
      <c r="D28" s="65">
        <v>2722019000</v>
      </c>
    </row>
    <row r="29" spans="1:24" s="61" customFormat="1"/>
    <row r="30" spans="1:24" s="61" customFormat="1"/>
    <row r="31" spans="1:24" s="61" customFormat="1"/>
    <row r="32" spans="1:24" s="61" customFormat="1"/>
    <row r="33" s="61" customFormat="1"/>
    <row r="34" s="61" customFormat="1"/>
    <row r="35" s="61" customFormat="1"/>
    <row r="36" s="61" customFormat="1"/>
    <row r="37" s="61" customFormat="1"/>
    <row r="38" s="61" customFormat="1"/>
    <row r="39" s="61" customFormat="1"/>
    <row r="40" s="61" customFormat="1"/>
    <row r="41" s="61" customFormat="1"/>
    <row r="42" s="61" customFormat="1"/>
    <row r="43" s="61" customFormat="1"/>
    <row r="44" s="61" customFormat="1"/>
    <row r="45" s="61" customFormat="1"/>
    <row r="46" s="61" customFormat="1"/>
    <row r="47" s="61" customFormat="1"/>
    <row r="48" s="61" customFormat="1"/>
    <row r="49" s="61" customFormat="1"/>
    <row r="50" s="61" customFormat="1"/>
    <row r="51" s="61" customFormat="1"/>
    <row r="52" s="61" customFormat="1"/>
    <row r="53" s="61" customFormat="1"/>
    <row r="54" s="61" customFormat="1"/>
    <row r="55" s="61" customFormat="1"/>
    <row r="56" s="61" customFormat="1"/>
    <row r="57" s="61" customFormat="1"/>
    <row r="58" s="61" customFormat="1"/>
    <row r="59" s="61" customFormat="1"/>
    <row r="60" s="61" customFormat="1"/>
    <row r="61" s="61" customFormat="1"/>
    <row r="62" s="61" customFormat="1"/>
    <row r="63" s="61" customFormat="1"/>
    <row r="64" s="61" customFormat="1"/>
    <row r="65" s="61" customFormat="1"/>
    <row r="66" s="61" customFormat="1"/>
    <row r="67" s="61" customFormat="1"/>
    <row r="68" s="61" customFormat="1"/>
    <row r="69" s="61" customFormat="1"/>
    <row r="70" s="61" customFormat="1"/>
    <row r="71" s="61" customFormat="1"/>
    <row r="72" s="61" customFormat="1"/>
    <row r="73" s="61" customFormat="1"/>
    <row r="74" s="61" customFormat="1"/>
    <row r="75" s="61" customFormat="1"/>
    <row r="76" s="61" customFormat="1"/>
    <row r="77" s="61" customFormat="1"/>
    <row r="78" s="61" customFormat="1"/>
    <row r="79" s="61" customFormat="1"/>
    <row r="80" s="61" customFormat="1"/>
    <row r="81" s="61" customFormat="1"/>
    <row r="82" s="61" customFormat="1"/>
    <row r="83" s="61" customFormat="1"/>
    <row r="84" s="61" customFormat="1"/>
    <row r="85" s="61" customFormat="1"/>
    <row r="86" s="61" customFormat="1"/>
    <row r="87" s="61" customFormat="1"/>
    <row r="88" s="61" customFormat="1"/>
    <row r="89" s="61" customFormat="1"/>
    <row r="90" s="61" customFormat="1"/>
    <row r="91" s="61" customFormat="1"/>
    <row r="92" s="61" customFormat="1"/>
    <row r="93" s="61" customFormat="1"/>
    <row r="94" s="61" customFormat="1"/>
    <row r="95" s="61" customFormat="1"/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="61" customFormat="1"/>
    <row r="111" s="61" customFormat="1"/>
    <row r="112" s="61" customFormat="1"/>
    <row r="113" s="61" customFormat="1"/>
    <row r="114" s="61" customFormat="1"/>
    <row r="115" s="61" customFormat="1"/>
    <row r="116" s="61" customFormat="1"/>
    <row r="117" s="61" customFormat="1"/>
    <row r="118" s="61" customFormat="1"/>
    <row r="119" s="61" customFormat="1"/>
    <row r="120" s="61" customFormat="1"/>
    <row r="121" s="61" customFormat="1"/>
    <row r="122" s="61" customFormat="1"/>
    <row r="123" s="61" customFormat="1"/>
    <row r="124" s="61" customFormat="1"/>
    <row r="125" s="61" customFormat="1"/>
    <row r="126" s="61" customFormat="1"/>
    <row r="127" s="61" customFormat="1"/>
    <row r="128" s="61" customFormat="1"/>
    <row r="129" s="61" customFormat="1"/>
    <row r="130" s="61" customFormat="1"/>
    <row r="131" s="61" customFormat="1"/>
    <row r="132" s="61" customFormat="1"/>
    <row r="133" s="61" customFormat="1"/>
    <row r="134" s="61" customFormat="1"/>
    <row r="135" s="61" customFormat="1"/>
    <row r="136" s="61" customFormat="1"/>
    <row r="137" s="61" customFormat="1"/>
    <row r="138" s="61" customFormat="1"/>
    <row r="139" s="61" customFormat="1"/>
    <row r="140" s="61" customFormat="1"/>
    <row r="141" s="61" customFormat="1"/>
    <row r="142" s="61" customFormat="1"/>
    <row r="143" s="61" customFormat="1"/>
    <row r="144" s="61" customFormat="1"/>
    <row r="145" s="61" customFormat="1"/>
    <row r="146" s="61" customFormat="1"/>
    <row r="147" s="61" customFormat="1"/>
    <row r="148" s="61" customFormat="1"/>
    <row r="149" s="61" customFormat="1"/>
    <row r="150" s="61" customFormat="1"/>
    <row r="151" s="61" customFormat="1"/>
    <row r="152" s="61" customFormat="1"/>
    <row r="153" s="61" customFormat="1"/>
    <row r="154" s="61" customFormat="1"/>
    <row r="155" s="61" customFormat="1"/>
    <row r="156" s="61" customFormat="1"/>
    <row r="157" s="61" customFormat="1"/>
    <row r="158" s="61" customFormat="1"/>
    <row r="159" s="61" customFormat="1"/>
    <row r="160" s="61" customFormat="1"/>
    <row r="161" s="61" customFormat="1"/>
    <row r="162" s="61" customFormat="1"/>
    <row r="163" s="61" customFormat="1"/>
    <row r="164" s="61" customFormat="1"/>
    <row r="165" s="61" customFormat="1"/>
    <row r="166" s="61" customFormat="1"/>
    <row r="167" s="61" customFormat="1"/>
    <row r="168" s="61" customFormat="1"/>
    <row r="169" s="61" customFormat="1"/>
    <row r="170" s="61" customFormat="1"/>
    <row r="171" s="61" customFormat="1"/>
    <row r="172" s="61" customFormat="1"/>
    <row r="173" s="61" customFormat="1"/>
    <row r="174" s="61" customFormat="1"/>
    <row r="175" s="61" customFormat="1"/>
    <row r="176" s="61" customFormat="1"/>
    <row r="177" s="61" customFormat="1"/>
    <row r="178" s="61" customFormat="1"/>
    <row r="179" s="61" customFormat="1"/>
    <row r="180" s="61" customFormat="1"/>
    <row r="181" s="61" customFormat="1"/>
    <row r="182" s="61" customFormat="1"/>
    <row r="183" s="61" customFormat="1"/>
    <row r="184" s="61" customFormat="1"/>
    <row r="185" s="61" customFormat="1"/>
    <row r="186" s="61" customFormat="1"/>
    <row r="187" s="61" customFormat="1"/>
    <row r="188" s="61" customFormat="1"/>
    <row r="189" s="61" customFormat="1"/>
    <row r="190" s="61" customFormat="1"/>
    <row r="191" s="61" customFormat="1"/>
    <row r="192" s="61" customFormat="1"/>
    <row r="193" s="61" customFormat="1"/>
    <row r="194" s="61" customFormat="1"/>
    <row r="195" s="61" customFormat="1"/>
    <row r="196" s="61" customFormat="1"/>
    <row r="197" s="61" customFormat="1"/>
    <row r="198" s="61" customFormat="1"/>
    <row r="199" s="61" customFormat="1"/>
    <row r="200" s="61" customFormat="1"/>
    <row r="201" s="61" customFormat="1"/>
    <row r="202" s="61" customFormat="1"/>
    <row r="203" s="61" customFormat="1"/>
    <row r="204" s="61" customFormat="1"/>
    <row r="205" s="61" customFormat="1"/>
    <row r="206" s="61" customFormat="1"/>
    <row r="207" s="61" customFormat="1"/>
    <row r="208" s="61" customFormat="1"/>
    <row r="209" s="61" customFormat="1"/>
    <row r="210" s="61" customFormat="1"/>
    <row r="211" s="61" customFormat="1"/>
    <row r="212" s="61" customFormat="1"/>
    <row r="213" s="61" customFormat="1"/>
    <row r="214" s="61" customFormat="1"/>
    <row r="215" s="61" customFormat="1"/>
    <row r="216" s="61" customFormat="1"/>
    <row r="217" s="61" customFormat="1"/>
    <row r="218" s="61" customFormat="1"/>
    <row r="219" s="61" customFormat="1"/>
    <row r="220" s="61" customFormat="1"/>
    <row r="221" s="61" customFormat="1"/>
    <row r="222" s="61" customFormat="1"/>
    <row r="223" s="61" customFormat="1"/>
    <row r="224" s="61" customFormat="1"/>
    <row r="225" s="61" customFormat="1"/>
    <row r="226" s="61" customFormat="1"/>
    <row r="227" s="61" customFormat="1"/>
    <row r="228" s="61" customFormat="1"/>
    <row r="229" s="61" customFormat="1"/>
    <row r="230" s="61" customFormat="1"/>
    <row r="231" s="61" customFormat="1"/>
    <row r="232" s="61" customFormat="1"/>
    <row r="233" s="61" customFormat="1"/>
    <row r="234" s="61" customFormat="1"/>
    <row r="235" s="61" customFormat="1"/>
    <row r="236" s="61" customFormat="1"/>
    <row r="237" s="61" customFormat="1"/>
    <row r="238" s="61" customFormat="1"/>
    <row r="239" s="61" customFormat="1"/>
    <row r="240" s="61" customFormat="1"/>
    <row r="241" s="61" customFormat="1"/>
    <row r="242" s="61" customFormat="1"/>
    <row r="243" s="61" customFormat="1"/>
    <row r="244" s="61" customFormat="1"/>
    <row r="245" s="61" customFormat="1"/>
    <row r="246" s="61" customFormat="1"/>
    <row r="247" s="61" customFormat="1"/>
    <row r="248" s="61" customFormat="1"/>
    <row r="249" s="61" customFormat="1"/>
    <row r="250" s="61" customFormat="1"/>
    <row r="251" s="61" customFormat="1"/>
    <row r="252" s="61" customFormat="1"/>
    <row r="253" s="61" customFormat="1"/>
    <row r="254" s="61" customFormat="1"/>
    <row r="255" s="61" customFormat="1"/>
    <row r="256" s="61" customFormat="1"/>
    <row r="257" s="61" customFormat="1"/>
    <row r="258" s="61" customFormat="1"/>
    <row r="259" s="61" customFormat="1"/>
    <row r="260" s="61" customFormat="1"/>
    <row r="261" s="61" customFormat="1"/>
    <row r="262" s="61" customFormat="1"/>
    <row r="263" s="61" customFormat="1"/>
    <row r="264" s="61" customFormat="1"/>
    <row r="265" s="61" customFormat="1"/>
    <row r="266" s="61" customFormat="1"/>
    <row r="267" s="61" customFormat="1"/>
    <row r="268" s="61" customFormat="1"/>
    <row r="269" s="61" customFormat="1"/>
    <row r="270" s="61" customFormat="1"/>
    <row r="271" s="61" customFormat="1"/>
    <row r="272" s="61" customFormat="1"/>
    <row r="273" s="61" customFormat="1"/>
    <row r="274" s="61" customFormat="1"/>
    <row r="275" s="61" customFormat="1"/>
    <row r="276" s="61" customFormat="1"/>
    <row r="277" s="61" customFormat="1"/>
    <row r="278" s="61" customFormat="1"/>
    <row r="279" s="61" customFormat="1"/>
    <row r="280" s="61" customFormat="1"/>
    <row r="281" s="61" customFormat="1"/>
    <row r="282" s="61" customFormat="1"/>
    <row r="283" s="61" customFormat="1"/>
    <row r="284" s="61" customFormat="1"/>
    <row r="285" s="61" customFormat="1"/>
    <row r="286" s="61" customFormat="1"/>
    <row r="287" s="61" customFormat="1"/>
    <row r="288" s="61" customFormat="1"/>
    <row r="289" s="61" customFormat="1"/>
    <row r="290" s="61" customFormat="1"/>
    <row r="291" s="61" customFormat="1"/>
    <row r="292" s="61" customFormat="1"/>
    <row r="293" s="61" customFormat="1"/>
    <row r="294" s="61" customFormat="1"/>
    <row r="295" s="61" customFormat="1"/>
    <row r="296" s="61" customFormat="1"/>
    <row r="297" s="61" customFormat="1"/>
    <row r="298" s="61" customFormat="1"/>
    <row r="299" s="61" customFormat="1"/>
    <row r="300" s="61" customFormat="1"/>
    <row r="301" s="61" customFormat="1"/>
    <row r="302" s="61" customFormat="1"/>
    <row r="303" s="61" customFormat="1"/>
    <row r="304" s="61" customFormat="1"/>
    <row r="305" s="61" customFormat="1"/>
    <row r="306" s="61" customFormat="1"/>
    <row r="307" s="61" customFormat="1"/>
    <row r="308" s="61" customFormat="1"/>
    <row r="309" s="61" customFormat="1"/>
    <row r="310" s="61" customFormat="1"/>
    <row r="311" s="61" customFormat="1"/>
    <row r="312" s="61" customFormat="1"/>
    <row r="313" s="61" customFormat="1"/>
    <row r="314" s="61" customFormat="1"/>
    <row r="315" s="61" customFormat="1"/>
    <row r="316" s="61" customFormat="1"/>
    <row r="317" s="61" customFormat="1"/>
    <row r="318" s="61" customFormat="1"/>
    <row r="319" s="61" customFormat="1"/>
    <row r="320" s="61" customFormat="1"/>
    <row r="321" s="61" customFormat="1"/>
    <row r="322" s="61" customFormat="1"/>
    <row r="323" s="61" customFormat="1"/>
    <row r="324" s="61" customFormat="1"/>
    <row r="325" s="61" customFormat="1"/>
    <row r="326" s="61" customFormat="1"/>
    <row r="327" s="61" customFormat="1"/>
    <row r="328" s="61" customFormat="1"/>
    <row r="329" s="61" customFormat="1"/>
    <row r="330" s="61" customFormat="1"/>
    <row r="331" s="61" customFormat="1"/>
    <row r="332" s="61" customFormat="1"/>
    <row r="333" s="61" customFormat="1"/>
    <row r="334" s="61" customFormat="1"/>
    <row r="335" s="61" customFormat="1"/>
    <row r="336" s="61" customFormat="1"/>
    <row r="337" s="61" customFormat="1"/>
  </sheetData>
  <mergeCells count="7">
    <mergeCell ref="P19:X21"/>
    <mergeCell ref="P22:X24"/>
    <mergeCell ref="P17:X18"/>
    <mergeCell ref="P5:X7"/>
    <mergeCell ref="P8:X10"/>
    <mergeCell ref="P11:X13"/>
    <mergeCell ref="P14:X1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AA4A1DC3BB204694939D59B81B6F21" ma:contentTypeVersion="7" ma:contentTypeDescription="Create a new document." ma:contentTypeScope="" ma:versionID="4b402d247b985b3b1e27a10f0a19bb33">
  <xsd:schema xmlns:xsd="http://www.w3.org/2001/XMLSchema" xmlns:xs="http://www.w3.org/2001/XMLSchema" xmlns:p="http://schemas.microsoft.com/office/2006/metadata/properties" xmlns:ns3="6c3a0e50-80a8-40ab-9992-7d8d22b9b0c5" targetNamespace="http://schemas.microsoft.com/office/2006/metadata/properties" ma:root="true" ma:fieldsID="9d7c802491c0bd20b0069098ed33456d" ns3:_="">
    <xsd:import namespace="6c3a0e50-80a8-40ab-9992-7d8d22b9b0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a0e50-80a8-40ab-9992-7d8d22b9b0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785A6D-211A-440D-A344-E5543D689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3a0e50-80a8-40ab-9992-7d8d22b9b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A14296-959C-47B6-BD61-B0F66933D65A}">
  <ds:schemaRefs>
    <ds:schemaRef ds:uri="6c3a0e50-80a8-40ab-9992-7d8d22b9b0c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3A2D35-EF7F-4E17-9D2C-3E8E933849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LIXIR TONIC</dc:title>
  <dc:subject/>
  <dc:creator/>
  <cp:keywords/>
  <dc:description/>
  <cp:lastModifiedBy>Dators</cp:lastModifiedBy>
  <cp:revision/>
  <dcterms:created xsi:type="dcterms:W3CDTF">2014-06-11T08:07:58Z</dcterms:created>
  <dcterms:modified xsi:type="dcterms:W3CDTF">2022-07-22T09:58:55Z</dcterms:modified>
  <cp:category>Beverages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0x01010001AA4A1DC3BB204694939D59B81B6F21</vt:lpwstr>
  </property>
  <property fmtid="{D5CDD505-2E9C-101B-9397-08002B2CF9AE}" pid="3" name="Order">
    <vt:i4>100</vt:i4>
  </property>
  <property fmtid="{D5CDD505-2E9C-101B-9397-08002B2CF9AE}" pid="4" name="AuthorIds_UIVersion_1536">
    <vt:lpwstr>211</vt:lpwstr>
  </property>
</Properties>
</file>